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esktop\МЕНЮ 2026\ГОТОВО\"/>
    </mc:Choice>
  </mc:AlternateContent>
  <xr:revisionPtr revIDLastSave="0" documentId="13_ncr:1_{75D1F979-76E1-44B7-8181-06325D38E52D}" xr6:coauthVersionLast="36" xr6:coauthVersionMax="36" xr10:uidLastSave="{00000000-0000-0000-0000-000000000000}"/>
  <bookViews>
    <workbookView xWindow="0" yWindow="0" windowWidth="28800" windowHeight="11025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G32" i="1" l="1"/>
  <c r="H32" i="1"/>
  <c r="I32" i="1"/>
  <c r="J32" i="1"/>
  <c r="F32" i="1"/>
  <c r="G51" i="1" l="1"/>
  <c r="H51" i="1"/>
  <c r="I51" i="1"/>
  <c r="J51" i="1"/>
  <c r="F51" i="1"/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I184" i="1"/>
  <c r="I195" i="1" s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I176" i="1" s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I119" i="1" s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F62" i="1" s="1"/>
  <c r="B52" i="1"/>
  <c r="A52" i="1"/>
  <c r="L51" i="1"/>
  <c r="B43" i="1"/>
  <c r="A43" i="1"/>
  <c r="L42" i="1"/>
  <c r="J42" i="1"/>
  <c r="I42" i="1"/>
  <c r="H42" i="1"/>
  <c r="G42" i="1"/>
  <c r="F42" i="1"/>
  <c r="F43" i="1" s="1"/>
  <c r="B33" i="1"/>
  <c r="A33" i="1"/>
  <c r="L32" i="1"/>
  <c r="L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H195" i="1" l="1"/>
  <c r="F176" i="1"/>
  <c r="J176" i="1"/>
  <c r="H176" i="1"/>
  <c r="G176" i="1"/>
  <c r="J157" i="1"/>
  <c r="H157" i="1"/>
  <c r="G157" i="1"/>
  <c r="F157" i="1"/>
  <c r="I138" i="1"/>
  <c r="H119" i="1"/>
  <c r="G119" i="1"/>
  <c r="J119" i="1"/>
  <c r="H24" i="1"/>
  <c r="J195" i="1"/>
  <c r="F195" i="1"/>
  <c r="J138" i="1"/>
  <c r="H138" i="1"/>
  <c r="F138" i="1"/>
  <c r="G62" i="1"/>
  <c r="J100" i="1"/>
  <c r="H100" i="1"/>
  <c r="G100" i="1"/>
  <c r="F100" i="1"/>
  <c r="H81" i="1"/>
  <c r="J62" i="1"/>
  <c r="I62" i="1"/>
  <c r="H62" i="1"/>
  <c r="J43" i="1"/>
  <c r="H43" i="1"/>
  <c r="G43" i="1"/>
  <c r="J24" i="1"/>
  <c r="I24" i="1"/>
  <c r="F24" i="1"/>
  <c r="F81" i="1"/>
  <c r="J81" i="1"/>
  <c r="I81" i="1"/>
  <c r="G24" i="1"/>
  <c r="I43" i="1"/>
  <c r="L62" i="1"/>
  <c r="G81" i="1"/>
  <c r="I100" i="1"/>
  <c r="L119" i="1"/>
  <c r="G138" i="1"/>
  <c r="I157" i="1"/>
  <c r="L176" i="1"/>
  <c r="G195" i="1"/>
  <c r="L196" i="1"/>
  <c r="H196" i="1" l="1"/>
  <c r="F196" i="1"/>
  <c r="J196" i="1"/>
  <c r="G196" i="1"/>
  <c r="I196" i="1"/>
</calcChain>
</file>

<file path=xl/sharedStrings.xml><?xml version="1.0" encoding="utf-8"?>
<sst xmlns="http://schemas.openxmlformats.org/spreadsheetml/2006/main" count="309" uniqueCount="121">
  <si>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</si>
  <si>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</si>
  <si>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</si>
  <si>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</si>
  <si>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</si>
  <si>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</si>
  <si>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</si>
  <si>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</si>
  <si>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</si>
  <si>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</si>
  <si>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</si>
  <si>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</si>
  <si>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</si>
  <si>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</si>
  <si>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</si>
  <si>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</si>
  <si>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</si>
  <si>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</si>
  <si>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</si>
  <si>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</si>
  <si>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</si>
  <si>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</si>
  <si>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</si>
  <si>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</si>
  <si>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</si>
  <si>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</si>
  <si>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</si>
  <si>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</si>
  <si>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</si>
  <si>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</si>
  <si>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</si>
  <si>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</si>
  <si>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</si>
  <si>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</si>
  <si>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</si>
  <si>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</si>
  <si>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</si>
  <si>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</si>
  <si>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</si>
  <si>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Жаркое по-домашнему</t>
  </si>
  <si>
    <t>Сок фруктовый</t>
  </si>
  <si>
    <t>Хлеб ржаной</t>
  </si>
  <si>
    <t>Какао с молоком сгущенным</t>
  </si>
  <si>
    <t>Масло (порциями)</t>
  </si>
  <si>
    <t>Кондитерское изделие</t>
  </si>
  <si>
    <t>Свекольник</t>
  </si>
  <si>
    <t>Макаронные изделия отварные</t>
  </si>
  <si>
    <t>Чай с молоком или сливками</t>
  </si>
  <si>
    <t>214 / 229</t>
  </si>
  <si>
    <t>Овощи натуральные свежие</t>
  </si>
  <si>
    <t>Молоко кипяченое</t>
  </si>
  <si>
    <t>Сельдь с луком</t>
  </si>
  <si>
    <t>Гуляш</t>
  </si>
  <si>
    <t>Пюре картофельное</t>
  </si>
  <si>
    <t>Кисель плодово-ягодный</t>
  </si>
  <si>
    <t>245/349</t>
  </si>
  <si>
    <t>Каша жидкая молочная из рисовой крупы</t>
  </si>
  <si>
    <t>Салат из свежих помидоров и огурцов</t>
  </si>
  <si>
    <t>Суп картофельный с мясом отварным</t>
  </si>
  <si>
    <t>Фрикадельки из кур</t>
  </si>
  <si>
    <t>Капуста тушеная</t>
  </si>
  <si>
    <t>Борщ с капустой и картофелем и мясом отварным</t>
  </si>
  <si>
    <t>Рыба тушенная в томате с овощами</t>
  </si>
  <si>
    <t>Картофель отварной</t>
  </si>
  <si>
    <t>Салат из свеклы отварной</t>
  </si>
  <si>
    <t>Суп картофельный с бобовыми и мясом отварным</t>
  </si>
  <si>
    <t>Суп летний овощной</t>
  </si>
  <si>
    <t>Котлеты рыбные любительские</t>
  </si>
  <si>
    <t>Директор</t>
  </si>
  <si>
    <t>Лебедева О.И.</t>
  </si>
  <si>
    <t>КГКОУ Школа 4</t>
  </si>
  <si>
    <t>Булочка творожная</t>
  </si>
  <si>
    <t>Батон нарезной</t>
  </si>
  <si>
    <t>Сыр (порциями)</t>
  </si>
  <si>
    <t>Каша "Дружба"</t>
  </si>
  <si>
    <t>Печень тушенная в соусе</t>
  </si>
  <si>
    <t>Тефтели рыбные и соус томатный с овощами</t>
  </si>
  <si>
    <t>Компот из плодов или ягод сушеных</t>
  </si>
  <si>
    <t>Суп из овощей</t>
  </si>
  <si>
    <t>Чай с сахаром</t>
  </si>
  <si>
    <t>Запеканка из творога с молоком сгущенным</t>
  </si>
  <si>
    <t>Печень по-строгановски</t>
  </si>
  <si>
    <t>Омлет натуральный с маслом сливочным/кукуруза отварная</t>
  </si>
  <si>
    <t>Винегрет овощной</t>
  </si>
  <si>
    <t>Кофейный напиток с молоком сгущенным</t>
  </si>
  <si>
    <t>Масло (порциями)/ сыр (порциями)</t>
  </si>
  <si>
    <t>Напиток кисломолочный</t>
  </si>
  <si>
    <t>Салат из свежих помидоров со сладким перцем</t>
  </si>
  <si>
    <t>Рассольник Ленинградский с птицей отварной</t>
  </si>
  <si>
    <t>Хлеб пшеничный</t>
  </si>
  <si>
    <t>Пудинг творожный запеченный, с соусом шоколадным</t>
  </si>
  <si>
    <t>153/475</t>
  </si>
  <si>
    <t>Чай с лимоном</t>
  </si>
  <si>
    <t>Фрукты свежие</t>
  </si>
  <si>
    <t>Омлет натуральный с маслом сливочным/горошек зеленый консервированный отварной для подгарнировки</t>
  </si>
  <si>
    <t>Плоды или ягоды свежие</t>
  </si>
  <si>
    <t>Батон нарезной/хлеб пшеничный</t>
  </si>
  <si>
    <t>Щи из свежей капусты с картофелем с птицей отварной</t>
  </si>
  <si>
    <t>Каша гречневая рассыпчатая с маслом сливочным</t>
  </si>
  <si>
    <t>Напиток из плодов шиповника</t>
  </si>
  <si>
    <t>125.1</t>
  </si>
  <si>
    <t>Каша жидкая молочная из овсяных хлопьев</t>
  </si>
  <si>
    <t>77/166</t>
  </si>
  <si>
    <t>Рис отварной</t>
  </si>
  <si>
    <t>Каша жидкая молочная пшенная</t>
  </si>
  <si>
    <t>Сыр (порциями)/ масло (порциями)</t>
  </si>
  <si>
    <t>Суп из овощей с птицей отварной</t>
  </si>
  <si>
    <t>Компот из смеси сухофруктов</t>
  </si>
  <si>
    <t>Макароны отварные с сыром /капуста брокколи на пару</t>
  </si>
  <si>
    <t>204/339</t>
  </si>
  <si>
    <t>Котлеты домашние, соус молочный (для подачи к блюду)</t>
  </si>
  <si>
    <t>184/326</t>
  </si>
  <si>
    <t>Рагу из овощей</t>
  </si>
  <si>
    <t>Плов из отварной говядины</t>
  </si>
  <si>
    <t>Каша жидкая молочная пшеничная</t>
  </si>
  <si>
    <t>Перец болгарский в нарезке</t>
  </si>
  <si>
    <t>54-4з-2020</t>
  </si>
  <si>
    <t>Борщ с картофелем и птицей отварной</t>
  </si>
  <si>
    <t>Хлеб пшеничный / Батон нарезной</t>
  </si>
  <si>
    <t>214/133</t>
  </si>
  <si>
    <t>Булочка домашняя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</si>
</sst>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5" xfId="0" applyNumberFormat="1" applyFont="1" applyFill="1" applyBorder="1" applyAlignment="1" applyProtection="1">
      <alignment horizontal="center" vertical="top" wrapText="1"/>
      <protection locked="0"/>
    </xf>
    <xf numFmtId="0" fontId="2" fillId="2" borderId="17" xfId="0" applyNumberFormat="1" applyFont="1" applyFill="1" applyBorder="1" applyAlignment="1" applyProtection="1">
      <alignment horizontal="center" vertical="top" wrapText="1"/>
      <protection locked="0"/>
    </xf>
    <xf numFmtId="164" fontId="2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96"/>
  <sheetViews>
    <sheetView tabSelected="1" zoomScale="115" zoomScaleNormal="115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0" sqref="E19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8" t="s">
        <v>70</v>
      </c>
      <c r="D1" s="59"/>
      <c r="E1" s="59"/>
      <c r="F1" s="12" t="s">
        <v>16</v>
      </c>
      <c r="G1" s="2" t="s">
        <v>17</v>
      </c>
      <c r="H1" s="60" t="s">
        <v>68</v>
      </c>
      <c r="I1" s="60"/>
      <c r="J1" s="60"/>
      <c r="K1" s="60"/>
    </row>
    <row r="2" spans="1:12" ht="18" x14ac:dyDescent="0.2">
      <c r="A2" s="35" t="s">
        <v>6</v>
      </c>
      <c r="C2" s="2"/>
      <c r="G2" s="2" t="s">
        <v>18</v>
      </c>
      <c r="H2" s="60" t="s">
        <v>69</v>
      </c>
      <c r="I2" s="60"/>
      <c r="J2" s="60"/>
      <c r="K2" s="60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3</v>
      </c>
      <c r="J3" s="49">
        <v>2026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74</v>
      </c>
      <c r="F6" s="40">
        <v>155</v>
      </c>
      <c r="G6" s="40">
        <v>4.4000000000000004</v>
      </c>
      <c r="H6" s="40">
        <v>7</v>
      </c>
      <c r="I6" s="40">
        <v>21</v>
      </c>
      <c r="J6" s="40">
        <v>164</v>
      </c>
      <c r="K6" s="41">
        <v>190</v>
      </c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84</v>
      </c>
      <c r="F8" s="43">
        <v>180</v>
      </c>
      <c r="G8" s="43">
        <v>2.6</v>
      </c>
      <c r="H8" s="43">
        <v>1.7</v>
      </c>
      <c r="I8" s="43">
        <v>19</v>
      </c>
      <c r="J8" s="43">
        <v>101</v>
      </c>
      <c r="K8" s="44">
        <v>265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72</v>
      </c>
      <c r="F9" s="43">
        <v>40</v>
      </c>
      <c r="G9" s="43">
        <v>2</v>
      </c>
      <c r="H9" s="43">
        <v>0.5</v>
      </c>
      <c r="I9" s="43">
        <v>19.2</v>
      </c>
      <c r="J9" s="43">
        <v>90</v>
      </c>
      <c r="K9" s="44">
        <v>1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85</v>
      </c>
      <c r="F11" s="43">
        <v>20</v>
      </c>
      <c r="G11" s="43">
        <v>2.4</v>
      </c>
      <c r="H11" s="43">
        <v>11.2</v>
      </c>
      <c r="I11" s="43">
        <v>0.1</v>
      </c>
      <c r="J11" s="43">
        <v>111</v>
      </c>
      <c r="K11" s="44">
        <v>10</v>
      </c>
      <c r="L11" s="43"/>
    </row>
    <row r="12" spans="1:12" ht="15" x14ac:dyDescent="0.25">
      <c r="A12" s="23"/>
      <c r="B12" s="15"/>
      <c r="C12" s="11"/>
      <c r="D12" s="6"/>
      <c r="E12" s="42" t="s">
        <v>86</v>
      </c>
      <c r="F12" s="43">
        <v>180</v>
      </c>
      <c r="G12" s="43">
        <v>5</v>
      </c>
      <c r="H12" s="43">
        <v>4.5</v>
      </c>
      <c r="I12" s="43">
        <v>7.2</v>
      </c>
      <c r="J12" s="43">
        <v>90</v>
      </c>
      <c r="K12" s="44">
        <v>268</v>
      </c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575</v>
      </c>
      <c r="G13" s="19">
        <f t="shared" ref="G13:J13" si="0">SUM(G6:G12)</f>
        <v>16.399999999999999</v>
      </c>
      <c r="H13" s="19">
        <f t="shared" si="0"/>
        <v>24.9</v>
      </c>
      <c r="I13" s="19">
        <f t="shared" si="0"/>
        <v>66.5</v>
      </c>
      <c r="J13" s="19">
        <f t="shared" si="0"/>
        <v>556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87</v>
      </c>
      <c r="F14" s="43">
        <v>60</v>
      </c>
      <c r="G14" s="43">
        <v>0.6</v>
      </c>
      <c r="H14" s="43">
        <v>3.6</v>
      </c>
      <c r="I14" s="43">
        <v>2.2999999999999998</v>
      </c>
      <c r="J14" s="43">
        <v>45</v>
      </c>
      <c r="K14" s="44">
        <v>20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88</v>
      </c>
      <c r="F15" s="43">
        <v>250</v>
      </c>
      <c r="G15" s="43">
        <v>6</v>
      </c>
      <c r="H15" s="43">
        <v>9.5</v>
      </c>
      <c r="I15" s="43">
        <v>15</v>
      </c>
      <c r="J15" s="43">
        <v>170</v>
      </c>
      <c r="K15" s="44">
        <v>72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39</v>
      </c>
      <c r="F16" s="43">
        <v>250</v>
      </c>
      <c r="G16" s="43">
        <v>18</v>
      </c>
      <c r="H16" s="43">
        <v>22</v>
      </c>
      <c r="I16" s="43">
        <v>29</v>
      </c>
      <c r="J16" s="43">
        <v>390</v>
      </c>
      <c r="K16" s="44">
        <v>259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40</v>
      </c>
      <c r="F18" s="43">
        <v>180</v>
      </c>
      <c r="G18" s="43">
        <v>0</v>
      </c>
      <c r="H18" s="43">
        <v>0</v>
      </c>
      <c r="I18" s="43">
        <v>21.6</v>
      </c>
      <c r="J18" s="43">
        <v>86.4</v>
      </c>
      <c r="K18" s="44">
        <v>389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89</v>
      </c>
      <c r="F19" s="43">
        <v>40</v>
      </c>
      <c r="G19" s="43">
        <v>3</v>
      </c>
      <c r="H19" s="43">
        <v>0.3</v>
      </c>
      <c r="I19" s="43">
        <v>19.7</v>
      </c>
      <c r="J19" s="43">
        <v>94</v>
      </c>
      <c r="K19" s="44">
        <v>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41</v>
      </c>
      <c r="F20" s="43">
        <v>48</v>
      </c>
      <c r="G20" s="43">
        <v>2.9</v>
      </c>
      <c r="H20" s="43">
        <v>0.3</v>
      </c>
      <c r="I20" s="43">
        <v>20.5</v>
      </c>
      <c r="J20" s="43">
        <v>97</v>
      </c>
      <c r="K20" s="44">
        <v>2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828</v>
      </c>
      <c r="G23" s="19">
        <f t="shared" ref="G23:J23" si="2">SUM(G14:G22)</f>
        <v>30.5</v>
      </c>
      <c r="H23" s="19">
        <f t="shared" si="2"/>
        <v>35.699999999999996</v>
      </c>
      <c r="I23" s="19">
        <f t="shared" si="2"/>
        <v>108.10000000000001</v>
      </c>
      <c r="J23" s="19">
        <f t="shared" si="2"/>
        <v>882.4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1403</v>
      </c>
      <c r="G24" s="32">
        <f t="shared" ref="G24:J24" si="4">G13+G23</f>
        <v>46.9</v>
      </c>
      <c r="H24" s="32">
        <f t="shared" si="4"/>
        <v>60.599999999999994</v>
      </c>
      <c r="I24" s="32">
        <f t="shared" si="4"/>
        <v>174.60000000000002</v>
      </c>
      <c r="J24" s="32">
        <f t="shared" si="4"/>
        <v>1438.4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90</v>
      </c>
      <c r="F25" s="40">
        <v>160</v>
      </c>
      <c r="G25" s="40">
        <v>18.2</v>
      </c>
      <c r="H25" s="40">
        <v>14.2</v>
      </c>
      <c r="I25" s="40">
        <v>43</v>
      </c>
      <c r="J25" s="40">
        <v>381</v>
      </c>
      <c r="K25" s="51" t="s">
        <v>91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92</v>
      </c>
      <c r="F27" s="43">
        <v>217</v>
      </c>
      <c r="G27" s="43">
        <v>0.1</v>
      </c>
      <c r="H27" s="43">
        <v>0</v>
      </c>
      <c r="I27" s="43">
        <v>15.2</v>
      </c>
      <c r="J27" s="43">
        <v>62</v>
      </c>
      <c r="K27" s="44">
        <v>262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72</v>
      </c>
      <c r="F28" s="43">
        <v>50</v>
      </c>
      <c r="G28" s="43">
        <v>2.5</v>
      </c>
      <c r="H28" s="43">
        <v>0.6</v>
      </c>
      <c r="I28" s="43">
        <v>24</v>
      </c>
      <c r="J28" s="43">
        <v>113</v>
      </c>
      <c r="K28" s="44">
        <v>1</v>
      </c>
      <c r="L28" s="43"/>
    </row>
    <row r="29" spans="1:12" ht="15" x14ac:dyDescent="0.25">
      <c r="A29" s="14"/>
      <c r="B29" s="15"/>
      <c r="C29" s="11"/>
      <c r="D29" s="7" t="s">
        <v>24</v>
      </c>
      <c r="E29" s="42" t="s">
        <v>93</v>
      </c>
      <c r="F29" s="43">
        <v>150</v>
      </c>
      <c r="G29" s="43">
        <v>1.3</v>
      </c>
      <c r="H29" s="43">
        <v>0.3</v>
      </c>
      <c r="I29" s="43">
        <v>14</v>
      </c>
      <c r="J29" s="43">
        <v>64</v>
      </c>
      <c r="K29" s="44">
        <v>82</v>
      </c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577</v>
      </c>
      <c r="G32" s="19">
        <f t="shared" ref="G32:J32" si="6">SUM(G25:G31)</f>
        <v>22.1</v>
      </c>
      <c r="H32" s="19">
        <f t="shared" si="6"/>
        <v>15.1</v>
      </c>
      <c r="I32" s="19">
        <f t="shared" si="6"/>
        <v>96.2</v>
      </c>
      <c r="J32" s="19">
        <f t="shared" si="6"/>
        <v>620</v>
      </c>
      <c r="K32" s="25"/>
      <c r="L32" s="19">
        <f t="shared" ref="L32" si="7">SUM(L25:L31)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49</v>
      </c>
      <c r="F33" s="43">
        <v>60</v>
      </c>
      <c r="G33" s="43">
        <v>0.6</v>
      </c>
      <c r="H33" s="43">
        <v>0.1</v>
      </c>
      <c r="I33" s="43">
        <v>2.2999999999999998</v>
      </c>
      <c r="J33" s="43">
        <v>14.4</v>
      </c>
      <c r="K33" s="44">
        <v>71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45</v>
      </c>
      <c r="F34" s="43">
        <v>200</v>
      </c>
      <c r="G34" s="43">
        <v>1.9</v>
      </c>
      <c r="H34" s="43">
        <v>4.0999999999999996</v>
      </c>
      <c r="I34" s="43">
        <v>13.1</v>
      </c>
      <c r="J34" s="43">
        <v>98</v>
      </c>
      <c r="K34" s="44">
        <v>43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75</v>
      </c>
      <c r="F35" s="43">
        <v>90</v>
      </c>
      <c r="G35" s="43">
        <v>14.5</v>
      </c>
      <c r="H35" s="43">
        <v>9</v>
      </c>
      <c r="I35" s="43">
        <v>9.3000000000000007</v>
      </c>
      <c r="J35" s="43">
        <v>179.3</v>
      </c>
      <c r="K35" s="44">
        <v>261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46</v>
      </c>
      <c r="F36" s="43">
        <v>150</v>
      </c>
      <c r="G36" s="43">
        <v>2.5</v>
      </c>
      <c r="H36" s="43">
        <v>4.2</v>
      </c>
      <c r="I36" s="43">
        <v>30.6</v>
      </c>
      <c r="J36" s="43">
        <v>170.2</v>
      </c>
      <c r="K36" s="44">
        <v>207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40</v>
      </c>
      <c r="F37" s="43">
        <v>180</v>
      </c>
      <c r="G37" s="43">
        <v>0</v>
      </c>
      <c r="H37" s="43">
        <v>0</v>
      </c>
      <c r="I37" s="43">
        <v>21.6</v>
      </c>
      <c r="J37" s="43">
        <v>86.4</v>
      </c>
      <c r="K37" s="44">
        <v>389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89</v>
      </c>
      <c r="F38" s="43">
        <v>40</v>
      </c>
      <c r="G38" s="43">
        <v>3</v>
      </c>
      <c r="H38" s="43">
        <v>0.3</v>
      </c>
      <c r="I38" s="43">
        <v>19.7</v>
      </c>
      <c r="J38" s="43">
        <v>94</v>
      </c>
      <c r="K38" s="44">
        <v>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41</v>
      </c>
      <c r="F39" s="43">
        <v>48</v>
      </c>
      <c r="G39" s="43">
        <v>2.5</v>
      </c>
      <c r="H39" s="43">
        <v>0.3</v>
      </c>
      <c r="I39" s="43">
        <v>20.5</v>
      </c>
      <c r="J39" s="43">
        <v>97</v>
      </c>
      <c r="K39" s="44">
        <v>2</v>
      </c>
      <c r="L39" s="43"/>
    </row>
    <row r="40" spans="1:12" ht="15" x14ac:dyDescent="0.25">
      <c r="A40" s="14"/>
      <c r="B40" s="15"/>
      <c r="C40" s="11"/>
      <c r="D40" s="6"/>
      <c r="E40" s="42" t="s">
        <v>44</v>
      </c>
      <c r="F40" s="43">
        <v>20</v>
      </c>
      <c r="G40" s="43">
        <v>0</v>
      </c>
      <c r="H40" s="43">
        <v>0</v>
      </c>
      <c r="I40" s="43">
        <v>16.600000000000001</v>
      </c>
      <c r="J40" s="43">
        <v>67</v>
      </c>
      <c r="K40" s="44">
        <v>4</v>
      </c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788</v>
      </c>
      <c r="G42" s="19">
        <f t="shared" ref="G42" si="8">SUM(G33:G41)</f>
        <v>25</v>
      </c>
      <c r="H42" s="19">
        <f t="shared" ref="H42" si="9">SUM(H33:H41)</f>
        <v>18</v>
      </c>
      <c r="I42" s="19">
        <f t="shared" ref="I42" si="10">SUM(I33:I41)</f>
        <v>133.70000000000002</v>
      </c>
      <c r="J42" s="19">
        <f t="shared" ref="J42:L42" si="11">SUM(J33:J41)</f>
        <v>806.30000000000007</v>
      </c>
      <c r="K42" s="25"/>
      <c r="L42" s="19">
        <f t="shared" si="11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1365</v>
      </c>
      <c r="G43" s="32">
        <f t="shared" ref="G43" si="12">G32+G42</f>
        <v>47.1</v>
      </c>
      <c r="H43" s="32">
        <f t="shared" ref="H43" si="13">H32+H42</f>
        <v>33.1</v>
      </c>
      <c r="I43" s="32">
        <f t="shared" ref="I43" si="14">I32+I42</f>
        <v>229.90000000000003</v>
      </c>
      <c r="J43" s="32">
        <f t="shared" ref="J43:L43" si="15">J32+J42</f>
        <v>1426.3000000000002</v>
      </c>
      <c r="K43" s="32"/>
      <c r="L43" s="32">
        <f t="shared" si="15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94</v>
      </c>
      <c r="F44" s="40">
        <v>165</v>
      </c>
      <c r="G44" s="40">
        <v>13.9</v>
      </c>
      <c r="H44" s="40">
        <v>18.100000000000001</v>
      </c>
      <c r="I44" s="40">
        <v>4.5</v>
      </c>
      <c r="J44" s="40">
        <v>237.4</v>
      </c>
      <c r="K44" s="41" t="s">
        <v>48</v>
      </c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1.6</v>
      </c>
      <c r="H46" s="43">
        <v>1.2</v>
      </c>
      <c r="I46" s="43">
        <v>17.3</v>
      </c>
      <c r="J46" s="43">
        <v>87</v>
      </c>
      <c r="K46" s="44">
        <v>378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96</v>
      </c>
      <c r="F47" s="43">
        <v>90</v>
      </c>
      <c r="G47" s="43">
        <v>5.5</v>
      </c>
      <c r="H47" s="43">
        <v>0.9</v>
      </c>
      <c r="I47" s="43">
        <v>43.7</v>
      </c>
      <c r="J47" s="43">
        <v>207</v>
      </c>
      <c r="K47" s="52">
        <v>1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95</v>
      </c>
      <c r="F48" s="43">
        <v>110</v>
      </c>
      <c r="G48" s="43">
        <v>0.3</v>
      </c>
      <c r="H48" s="43">
        <v>0.4</v>
      </c>
      <c r="I48" s="43">
        <v>11.2</v>
      </c>
      <c r="J48" s="43">
        <v>50</v>
      </c>
      <c r="K48" s="44">
        <v>231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565</v>
      </c>
      <c r="G51" s="19">
        <f t="shared" ref="G51:J51" si="16">SUM(G44:G50)</f>
        <v>21.3</v>
      </c>
      <c r="H51" s="19">
        <f t="shared" si="16"/>
        <v>20.599999999999998</v>
      </c>
      <c r="I51" s="19">
        <f t="shared" si="16"/>
        <v>76.7</v>
      </c>
      <c r="J51" s="19">
        <f t="shared" si="16"/>
        <v>581.4</v>
      </c>
      <c r="K51" s="25"/>
      <c r="L51" s="19">
        <f t="shared" ref="L51" si="17">SUM(L44:L50)</f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49</v>
      </c>
      <c r="F52" s="43">
        <v>60</v>
      </c>
      <c r="G52" s="43">
        <v>0.5</v>
      </c>
      <c r="H52" s="43">
        <v>0.1</v>
      </c>
      <c r="I52" s="43">
        <v>1.5</v>
      </c>
      <c r="J52" s="43">
        <v>8.8000000000000007</v>
      </c>
      <c r="K52" s="44">
        <v>71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97</v>
      </c>
      <c r="F53" s="43">
        <v>220</v>
      </c>
      <c r="G53" s="43">
        <v>5.5</v>
      </c>
      <c r="H53" s="43">
        <v>7.2</v>
      </c>
      <c r="I53" s="43">
        <v>7.3</v>
      </c>
      <c r="J53" s="43">
        <v>117.2</v>
      </c>
      <c r="K53" s="44">
        <v>88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76</v>
      </c>
      <c r="F54" s="43">
        <v>120</v>
      </c>
      <c r="G54" s="43">
        <v>8</v>
      </c>
      <c r="H54" s="43">
        <v>11.3</v>
      </c>
      <c r="I54" s="43">
        <v>15.2</v>
      </c>
      <c r="J54" s="43">
        <v>195.2</v>
      </c>
      <c r="K54" s="44" t="s">
        <v>55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98</v>
      </c>
      <c r="F55" s="43">
        <v>150</v>
      </c>
      <c r="G55" s="43">
        <v>7.4</v>
      </c>
      <c r="H55" s="43">
        <v>12.9</v>
      </c>
      <c r="I55" s="43">
        <v>47</v>
      </c>
      <c r="J55" s="43">
        <v>334</v>
      </c>
      <c r="K55" s="44">
        <v>114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99</v>
      </c>
      <c r="F56" s="43">
        <v>180</v>
      </c>
      <c r="G56" s="43">
        <v>0</v>
      </c>
      <c r="H56" s="43">
        <v>0</v>
      </c>
      <c r="I56" s="43">
        <v>31.8</v>
      </c>
      <c r="J56" s="43">
        <v>127</v>
      </c>
      <c r="K56" s="44">
        <v>388</v>
      </c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41</v>
      </c>
      <c r="F58" s="43">
        <v>48</v>
      </c>
      <c r="G58" s="43">
        <v>2.5</v>
      </c>
      <c r="H58" s="43">
        <v>0.3</v>
      </c>
      <c r="I58" s="43">
        <v>20.5</v>
      </c>
      <c r="J58" s="43">
        <v>97</v>
      </c>
      <c r="K58" s="44">
        <v>2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778</v>
      </c>
      <c r="G61" s="19">
        <f t="shared" ref="G61" si="18">SUM(G52:G60)</f>
        <v>23.9</v>
      </c>
      <c r="H61" s="19">
        <f t="shared" ref="H61" si="19">SUM(H52:H60)</f>
        <v>31.8</v>
      </c>
      <c r="I61" s="19">
        <f t="shared" ref="I61" si="20">SUM(I52:I60)</f>
        <v>123.3</v>
      </c>
      <c r="J61" s="19">
        <f t="shared" ref="J61:L61" si="21">SUM(J52:J60)</f>
        <v>879.2</v>
      </c>
      <c r="K61" s="25"/>
      <c r="L61" s="19">
        <f t="shared" si="21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1343</v>
      </c>
      <c r="G62" s="32">
        <f t="shared" ref="G62" si="22">G51+G61</f>
        <v>45.2</v>
      </c>
      <c r="H62" s="32">
        <f t="shared" ref="H62" si="23">H51+H61</f>
        <v>52.4</v>
      </c>
      <c r="I62" s="32">
        <f t="shared" ref="I62" si="24">I51+I61</f>
        <v>200</v>
      </c>
      <c r="J62" s="32">
        <f t="shared" ref="J62:L62" si="25">J51+J61</f>
        <v>1460.6</v>
      </c>
      <c r="K62" s="32"/>
      <c r="L62" s="32">
        <f t="shared" si="25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101</v>
      </c>
      <c r="F63" s="40">
        <v>150</v>
      </c>
      <c r="G63" s="40">
        <v>4.9000000000000004</v>
      </c>
      <c r="H63" s="40">
        <v>6.8</v>
      </c>
      <c r="I63" s="40">
        <v>23</v>
      </c>
      <c r="J63" s="40">
        <v>173</v>
      </c>
      <c r="K63" s="41" t="s">
        <v>100</v>
      </c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50</v>
      </c>
      <c r="F65" s="43">
        <v>180</v>
      </c>
      <c r="G65" s="43">
        <v>5.3</v>
      </c>
      <c r="H65" s="43">
        <v>4.5999999999999996</v>
      </c>
      <c r="I65" s="43">
        <v>9</v>
      </c>
      <c r="J65" s="43">
        <v>99</v>
      </c>
      <c r="K65" s="44">
        <v>434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118</v>
      </c>
      <c r="F66" s="43">
        <v>90</v>
      </c>
      <c r="G66" s="43">
        <v>5.5</v>
      </c>
      <c r="H66" s="43">
        <v>0.9</v>
      </c>
      <c r="I66" s="43">
        <v>43.7</v>
      </c>
      <c r="J66" s="43">
        <v>207</v>
      </c>
      <c r="K66" s="52">
        <v>1</v>
      </c>
      <c r="L66" s="43"/>
    </row>
    <row r="67" spans="1:12" ht="15" x14ac:dyDescent="0.25">
      <c r="A67" s="23"/>
      <c r="B67" s="15"/>
      <c r="C67" s="11"/>
      <c r="D67" s="7" t="s">
        <v>24</v>
      </c>
      <c r="E67" s="42" t="s">
        <v>95</v>
      </c>
      <c r="F67" s="43">
        <v>150</v>
      </c>
      <c r="G67" s="43">
        <v>0.3</v>
      </c>
      <c r="H67" s="43">
        <v>0.5</v>
      </c>
      <c r="I67" s="43">
        <v>15.2</v>
      </c>
      <c r="J67" s="43">
        <v>67</v>
      </c>
      <c r="K67" s="44">
        <v>231</v>
      </c>
      <c r="L67" s="43"/>
    </row>
    <row r="68" spans="1:12" ht="15" x14ac:dyDescent="0.25">
      <c r="A68" s="23"/>
      <c r="B68" s="15"/>
      <c r="C68" s="11"/>
      <c r="D68" s="6"/>
      <c r="E68" s="42" t="s">
        <v>73</v>
      </c>
      <c r="F68" s="43">
        <v>10</v>
      </c>
      <c r="G68" s="43">
        <v>2.2999999999999998</v>
      </c>
      <c r="H68" s="43">
        <v>3</v>
      </c>
      <c r="I68" s="43">
        <v>0</v>
      </c>
      <c r="J68" s="43">
        <v>36</v>
      </c>
      <c r="K68" s="44">
        <v>11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26">SUM(G63:G69)</f>
        <v>18.3</v>
      </c>
      <c r="H70" s="19">
        <f t="shared" ref="H70" si="27">SUM(H63:H69)</f>
        <v>15.799999999999999</v>
      </c>
      <c r="I70" s="19">
        <f t="shared" ref="I70" si="28">SUM(I63:I69)</f>
        <v>90.9</v>
      </c>
      <c r="J70" s="19">
        <f t="shared" ref="J70:L70" si="29">SUM(J63:J69)</f>
        <v>582</v>
      </c>
      <c r="K70" s="25"/>
      <c r="L70" s="19">
        <f t="shared" si="29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51</v>
      </c>
      <c r="F71" s="43">
        <v>60</v>
      </c>
      <c r="G71" s="43">
        <v>5.36</v>
      </c>
      <c r="H71" s="43">
        <v>7.2</v>
      </c>
      <c r="I71" s="43">
        <v>1.6</v>
      </c>
      <c r="J71" s="43">
        <v>93.3</v>
      </c>
      <c r="K71" s="44">
        <v>76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78</v>
      </c>
      <c r="F72" s="43">
        <v>200</v>
      </c>
      <c r="G72" s="43">
        <v>1.6</v>
      </c>
      <c r="H72" s="43">
        <v>4.7</v>
      </c>
      <c r="I72" s="43">
        <v>9</v>
      </c>
      <c r="J72" s="43">
        <v>85</v>
      </c>
      <c r="K72" s="44">
        <v>99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52</v>
      </c>
      <c r="F73" s="43">
        <v>90</v>
      </c>
      <c r="G73" s="43">
        <v>14</v>
      </c>
      <c r="H73" s="43">
        <v>11</v>
      </c>
      <c r="I73" s="43">
        <v>2.7</v>
      </c>
      <c r="J73" s="43">
        <v>181</v>
      </c>
      <c r="K73" s="44">
        <v>260</v>
      </c>
      <c r="L73" s="43"/>
    </row>
    <row r="74" spans="1:12" ht="15" x14ac:dyDescent="0.25">
      <c r="A74" s="23"/>
      <c r="B74" s="15"/>
      <c r="C74" s="11"/>
      <c r="D74" s="7" t="s">
        <v>29</v>
      </c>
      <c r="E74" s="55" t="s">
        <v>53</v>
      </c>
      <c r="F74" s="43">
        <v>180</v>
      </c>
      <c r="G74" s="43">
        <v>3.8</v>
      </c>
      <c r="H74" s="43">
        <v>6.2</v>
      </c>
      <c r="I74" s="43">
        <v>26</v>
      </c>
      <c r="J74" s="43">
        <v>180</v>
      </c>
      <c r="K74" s="44">
        <v>312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54</v>
      </c>
      <c r="F75" s="43">
        <v>200</v>
      </c>
      <c r="G75" s="43">
        <v>0</v>
      </c>
      <c r="H75" s="43">
        <v>0</v>
      </c>
      <c r="I75" s="43">
        <v>28.3</v>
      </c>
      <c r="J75" s="43">
        <v>113.2</v>
      </c>
      <c r="K75" s="44">
        <v>411</v>
      </c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41</v>
      </c>
      <c r="F77" s="43">
        <v>40</v>
      </c>
      <c r="G77" s="43">
        <v>2.4</v>
      </c>
      <c r="H77" s="43">
        <v>0.3</v>
      </c>
      <c r="I77" s="43">
        <v>17.3</v>
      </c>
      <c r="J77" s="43">
        <v>82</v>
      </c>
      <c r="K77" s="44">
        <v>2</v>
      </c>
      <c r="L77" s="43"/>
    </row>
    <row r="78" spans="1:12" ht="15" x14ac:dyDescent="0.25">
      <c r="A78" s="23"/>
      <c r="B78" s="15"/>
      <c r="C78" s="11"/>
      <c r="D78" s="6"/>
      <c r="E78" s="55" t="s">
        <v>44</v>
      </c>
      <c r="F78" s="43">
        <v>20</v>
      </c>
      <c r="G78" s="43">
        <v>0</v>
      </c>
      <c r="H78" s="43">
        <v>0</v>
      </c>
      <c r="I78" s="43">
        <v>16.600000000000001</v>
      </c>
      <c r="J78" s="43">
        <v>67</v>
      </c>
      <c r="K78" s="44">
        <v>4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790</v>
      </c>
      <c r="G80" s="19">
        <f t="shared" ref="G80" si="30">SUM(G71:G79)</f>
        <v>27.16</v>
      </c>
      <c r="H80" s="19">
        <f t="shared" ref="H80" si="31">SUM(H71:H79)</f>
        <v>29.4</v>
      </c>
      <c r="I80" s="19">
        <f t="shared" ref="I80" si="32">SUM(I71:I79)</f>
        <v>101.5</v>
      </c>
      <c r="J80" s="19">
        <f t="shared" ref="J80:L80" si="33">SUM(J71:J79)</f>
        <v>801.5</v>
      </c>
      <c r="K80" s="25"/>
      <c r="L80" s="19">
        <f t="shared" si="33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1370</v>
      </c>
      <c r="G81" s="32">
        <f t="shared" ref="G81" si="34">G70+G80</f>
        <v>45.46</v>
      </c>
      <c r="H81" s="32">
        <f t="shared" ref="H81" si="35">H70+H80</f>
        <v>45.199999999999996</v>
      </c>
      <c r="I81" s="32">
        <f t="shared" ref="I81" si="36">I70+I80</f>
        <v>192.4</v>
      </c>
      <c r="J81" s="32">
        <f t="shared" ref="J81:L81" si="37">J70+J80</f>
        <v>1383.5</v>
      </c>
      <c r="K81" s="32"/>
      <c r="L81" s="32">
        <f t="shared" si="37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56</v>
      </c>
      <c r="F82" s="40">
        <v>150</v>
      </c>
      <c r="G82" s="40">
        <v>3.3</v>
      </c>
      <c r="H82" s="40">
        <v>5.6</v>
      </c>
      <c r="I82" s="40">
        <v>25</v>
      </c>
      <c r="J82" s="40">
        <v>164</v>
      </c>
      <c r="K82" s="41">
        <v>126</v>
      </c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42</v>
      </c>
      <c r="F84" s="43">
        <v>200</v>
      </c>
      <c r="G84" s="43">
        <v>3.4</v>
      </c>
      <c r="H84" s="43">
        <v>3.6</v>
      </c>
      <c r="I84" s="43">
        <v>23.7</v>
      </c>
      <c r="J84" s="43">
        <v>141</v>
      </c>
      <c r="K84" s="44">
        <v>383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71</v>
      </c>
      <c r="F85" s="43">
        <v>40</v>
      </c>
      <c r="G85" s="43">
        <v>5</v>
      </c>
      <c r="H85" s="43">
        <v>2.6</v>
      </c>
      <c r="I85" s="43">
        <v>22.5</v>
      </c>
      <c r="J85" s="43">
        <v>132.30000000000001</v>
      </c>
      <c r="K85" s="44">
        <v>440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 t="s">
        <v>43</v>
      </c>
      <c r="F87" s="43">
        <v>10</v>
      </c>
      <c r="G87" s="43">
        <v>0.1</v>
      </c>
      <c r="H87" s="43">
        <v>8.1999999999999993</v>
      </c>
      <c r="I87" s="43">
        <v>0.1</v>
      </c>
      <c r="J87" s="43">
        <v>75</v>
      </c>
      <c r="K87" s="44">
        <v>10</v>
      </c>
      <c r="L87" s="43"/>
    </row>
    <row r="88" spans="1:12" ht="15" x14ac:dyDescent="0.25">
      <c r="A88" s="23"/>
      <c r="B88" s="15"/>
      <c r="C88" s="11"/>
      <c r="D88" s="6"/>
      <c r="E88" s="42" t="s">
        <v>86</v>
      </c>
      <c r="F88" s="43">
        <v>180</v>
      </c>
      <c r="G88" s="43">
        <v>5</v>
      </c>
      <c r="H88" s="43">
        <v>4.5</v>
      </c>
      <c r="I88" s="43">
        <v>8.1999999999999993</v>
      </c>
      <c r="J88" s="43">
        <v>94</v>
      </c>
      <c r="K88" s="44">
        <v>386</v>
      </c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580</v>
      </c>
      <c r="G89" s="19">
        <f t="shared" ref="G89" si="38">SUM(G82:G88)</f>
        <v>16.799999999999997</v>
      </c>
      <c r="H89" s="19">
        <f t="shared" ref="H89" si="39">SUM(H82:H88)</f>
        <v>24.5</v>
      </c>
      <c r="I89" s="19">
        <f t="shared" ref="I89" si="40">SUM(I82:I88)</f>
        <v>79.5</v>
      </c>
      <c r="J89" s="19">
        <f t="shared" ref="J89:L89" si="41">SUM(J82:J88)</f>
        <v>606.29999999999995</v>
      </c>
      <c r="K89" s="25"/>
      <c r="L89" s="19">
        <f t="shared" si="41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80</v>
      </c>
      <c r="G90" s="43">
        <v>1.2</v>
      </c>
      <c r="H90" s="43">
        <v>5.7</v>
      </c>
      <c r="I90" s="43">
        <v>6.3</v>
      </c>
      <c r="J90" s="43">
        <v>82</v>
      </c>
      <c r="K90" s="44">
        <v>67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58</v>
      </c>
      <c r="F91" s="43">
        <v>220</v>
      </c>
      <c r="G91" s="43">
        <v>7.8</v>
      </c>
      <c r="H91" s="43">
        <v>7.3</v>
      </c>
      <c r="I91" s="43">
        <v>16</v>
      </c>
      <c r="J91" s="43">
        <v>161</v>
      </c>
      <c r="K91" s="44" t="s">
        <v>102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59</v>
      </c>
      <c r="F92" s="43">
        <v>90</v>
      </c>
      <c r="G92" s="43">
        <v>13</v>
      </c>
      <c r="H92" s="43">
        <v>2.2999999999999998</v>
      </c>
      <c r="I92" s="43">
        <v>7</v>
      </c>
      <c r="J92" s="43">
        <v>101</v>
      </c>
      <c r="K92" s="44">
        <v>217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60</v>
      </c>
      <c r="F93" s="43">
        <v>160</v>
      </c>
      <c r="G93" s="43">
        <v>3.5</v>
      </c>
      <c r="H93" s="43">
        <v>3.7</v>
      </c>
      <c r="I93" s="43">
        <v>17</v>
      </c>
      <c r="J93" s="43">
        <v>115.3</v>
      </c>
      <c r="K93" s="44">
        <v>346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40</v>
      </c>
      <c r="F94" s="43">
        <v>180</v>
      </c>
      <c r="G94" s="43">
        <v>0</v>
      </c>
      <c r="H94" s="43">
        <v>0</v>
      </c>
      <c r="I94" s="43">
        <v>21.6</v>
      </c>
      <c r="J94" s="43">
        <v>86.4</v>
      </c>
      <c r="K94" s="44">
        <v>389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89</v>
      </c>
      <c r="F95" s="43">
        <v>50</v>
      </c>
      <c r="G95" s="43">
        <v>3.8</v>
      </c>
      <c r="H95" s="43">
        <v>0.4</v>
      </c>
      <c r="I95" s="43">
        <v>24.6</v>
      </c>
      <c r="J95" s="43">
        <v>118</v>
      </c>
      <c r="K95" s="44">
        <v>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41</v>
      </c>
      <c r="F96" s="43">
        <v>48</v>
      </c>
      <c r="G96" s="43">
        <v>2.5</v>
      </c>
      <c r="H96" s="43">
        <v>0.3</v>
      </c>
      <c r="I96" s="43">
        <v>20.5</v>
      </c>
      <c r="J96" s="43">
        <v>97</v>
      </c>
      <c r="K96" s="44">
        <v>2</v>
      </c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828</v>
      </c>
      <c r="G99" s="19">
        <f t="shared" ref="G99" si="42">SUM(G90:G98)</f>
        <v>31.8</v>
      </c>
      <c r="H99" s="19">
        <f t="shared" ref="H99" si="43">SUM(H90:H98)</f>
        <v>19.7</v>
      </c>
      <c r="I99" s="19">
        <f t="shared" ref="I99" si="44">SUM(I90:I98)</f>
        <v>113</v>
      </c>
      <c r="J99" s="19">
        <f t="shared" ref="J99:L99" si="45">SUM(J90:J98)</f>
        <v>760.7</v>
      </c>
      <c r="K99" s="25"/>
      <c r="L99" s="19">
        <f t="shared" si="45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1408</v>
      </c>
      <c r="G100" s="32">
        <f t="shared" ref="G100" si="46">G89+G99</f>
        <v>48.599999999999994</v>
      </c>
      <c r="H100" s="32">
        <f t="shared" ref="H100" si="47">H89+H99</f>
        <v>44.2</v>
      </c>
      <c r="I100" s="32">
        <f t="shared" ref="I100" si="48">I89+I99</f>
        <v>192.5</v>
      </c>
      <c r="J100" s="32">
        <f t="shared" ref="J100:L100" si="49">J89+J99</f>
        <v>1367</v>
      </c>
      <c r="K100" s="32"/>
      <c r="L100" s="32">
        <f t="shared" si="49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6" t="s">
        <v>80</v>
      </c>
      <c r="F101" s="40">
        <v>155</v>
      </c>
      <c r="G101" s="40">
        <v>21</v>
      </c>
      <c r="H101" s="40">
        <v>16.8</v>
      </c>
      <c r="I101" s="40">
        <v>42</v>
      </c>
      <c r="J101" s="40">
        <v>403.2</v>
      </c>
      <c r="K101" s="41">
        <v>141</v>
      </c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55" t="s">
        <v>79</v>
      </c>
      <c r="F103" s="43">
        <v>210</v>
      </c>
      <c r="G103" s="43">
        <v>0.1</v>
      </c>
      <c r="H103" s="43">
        <v>0.2</v>
      </c>
      <c r="I103" s="43">
        <v>10</v>
      </c>
      <c r="J103" s="43">
        <v>42</v>
      </c>
      <c r="K103" s="44">
        <v>261</v>
      </c>
      <c r="L103" s="43"/>
    </row>
    <row r="104" spans="1:12" ht="15" x14ac:dyDescent="0.25">
      <c r="A104" s="23"/>
      <c r="B104" s="15"/>
      <c r="C104" s="11"/>
      <c r="D104" s="7" t="s">
        <v>23</v>
      </c>
      <c r="E104" s="55" t="s">
        <v>118</v>
      </c>
      <c r="F104" s="43">
        <v>100</v>
      </c>
      <c r="G104" s="43">
        <v>6.3</v>
      </c>
      <c r="H104" s="43">
        <v>1</v>
      </c>
      <c r="I104" s="43">
        <v>48.6</v>
      </c>
      <c r="J104" s="43">
        <v>230</v>
      </c>
      <c r="K104" s="52">
        <v>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 t="s">
        <v>44</v>
      </c>
      <c r="F106" s="43">
        <v>20</v>
      </c>
      <c r="G106" s="43">
        <v>0</v>
      </c>
      <c r="H106" s="43">
        <v>0</v>
      </c>
      <c r="I106" s="43">
        <v>16.600000000000001</v>
      </c>
      <c r="J106" s="43">
        <v>67</v>
      </c>
      <c r="K106" s="44">
        <v>4</v>
      </c>
      <c r="L106" s="43"/>
    </row>
    <row r="107" spans="1:12" ht="15" x14ac:dyDescent="0.25">
      <c r="A107" s="23"/>
      <c r="B107" s="15"/>
      <c r="C107" s="11"/>
      <c r="D107" s="6"/>
      <c r="E107" s="55" t="s">
        <v>73</v>
      </c>
      <c r="F107" s="43">
        <v>15</v>
      </c>
      <c r="G107" s="43">
        <v>3.4</v>
      </c>
      <c r="H107" s="43">
        <v>4.4000000000000004</v>
      </c>
      <c r="I107" s="43">
        <v>0</v>
      </c>
      <c r="J107" s="43">
        <v>54</v>
      </c>
      <c r="K107" s="44">
        <v>11</v>
      </c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0">SUM(G101:G107)</f>
        <v>30.8</v>
      </c>
      <c r="H108" s="19">
        <f t="shared" si="50"/>
        <v>22.4</v>
      </c>
      <c r="I108" s="19">
        <f t="shared" si="50"/>
        <v>117.19999999999999</v>
      </c>
      <c r="J108" s="19">
        <f t="shared" si="50"/>
        <v>796.2</v>
      </c>
      <c r="K108" s="25"/>
      <c r="L108" s="19">
        <f t="shared" ref="L108" si="51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49</v>
      </c>
      <c r="F109" s="43">
        <v>60</v>
      </c>
      <c r="G109" s="43">
        <v>0.5</v>
      </c>
      <c r="H109" s="43">
        <v>0.1</v>
      </c>
      <c r="I109" s="43">
        <v>1.5</v>
      </c>
      <c r="J109" s="43">
        <v>9</v>
      </c>
      <c r="K109" s="44">
        <v>71</v>
      </c>
      <c r="L109" s="43"/>
    </row>
    <row r="110" spans="1:12" ht="15" x14ac:dyDescent="0.25">
      <c r="A110" s="23"/>
      <c r="B110" s="15"/>
      <c r="C110" s="11"/>
      <c r="D110" s="7" t="s">
        <v>27</v>
      </c>
      <c r="E110" s="55" t="s">
        <v>61</v>
      </c>
      <c r="F110" s="43">
        <v>215</v>
      </c>
      <c r="G110" s="57">
        <v>5.5</v>
      </c>
      <c r="H110" s="43">
        <v>6.7</v>
      </c>
      <c r="I110" s="43">
        <v>10.5</v>
      </c>
      <c r="J110" s="43">
        <v>125</v>
      </c>
      <c r="K110" s="44">
        <v>82</v>
      </c>
      <c r="L110" s="43"/>
    </row>
    <row r="111" spans="1:12" ht="15" x14ac:dyDescent="0.25">
      <c r="A111" s="23"/>
      <c r="B111" s="15"/>
      <c r="C111" s="11"/>
      <c r="D111" s="7" t="s">
        <v>28</v>
      </c>
      <c r="E111" s="42" t="s">
        <v>81</v>
      </c>
      <c r="F111" s="43">
        <v>90</v>
      </c>
      <c r="G111" s="43">
        <v>12.6</v>
      </c>
      <c r="H111" s="43">
        <v>9.5</v>
      </c>
      <c r="I111" s="43">
        <v>7</v>
      </c>
      <c r="J111" s="43">
        <v>164</v>
      </c>
      <c r="K111" s="44">
        <v>255</v>
      </c>
      <c r="L111" s="43"/>
    </row>
    <row r="112" spans="1:12" ht="15" x14ac:dyDescent="0.25">
      <c r="A112" s="23"/>
      <c r="B112" s="15"/>
      <c r="C112" s="11"/>
      <c r="D112" s="7" t="s">
        <v>29</v>
      </c>
      <c r="E112" s="55" t="s">
        <v>103</v>
      </c>
      <c r="F112" s="43">
        <v>150</v>
      </c>
      <c r="G112" s="43">
        <v>2.9</v>
      </c>
      <c r="H112" s="43">
        <v>5.6</v>
      </c>
      <c r="I112" s="43">
        <v>42</v>
      </c>
      <c r="J112" s="43">
        <v>230</v>
      </c>
      <c r="K112" s="44">
        <v>304</v>
      </c>
      <c r="L112" s="43"/>
    </row>
    <row r="113" spans="1:12" ht="15" x14ac:dyDescent="0.25">
      <c r="A113" s="23"/>
      <c r="B113" s="15"/>
      <c r="C113" s="11"/>
      <c r="D113" s="7" t="s">
        <v>30</v>
      </c>
      <c r="E113" s="42" t="s">
        <v>77</v>
      </c>
      <c r="F113" s="43">
        <v>180</v>
      </c>
      <c r="G113" s="43">
        <v>0.8</v>
      </c>
      <c r="H113" s="43">
        <v>0.1</v>
      </c>
      <c r="I113" s="43">
        <v>26.5</v>
      </c>
      <c r="J113" s="43">
        <v>110</v>
      </c>
      <c r="K113" s="44">
        <v>348</v>
      </c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 t="s">
        <v>41</v>
      </c>
      <c r="F115" s="43">
        <v>48</v>
      </c>
      <c r="G115" s="43">
        <v>2.5</v>
      </c>
      <c r="H115" s="43">
        <v>0.3</v>
      </c>
      <c r="I115" s="43">
        <v>20.5</v>
      </c>
      <c r="J115" s="43">
        <v>97</v>
      </c>
      <c r="K115" s="44">
        <v>2</v>
      </c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743</v>
      </c>
      <c r="G118" s="19">
        <f t="shared" ref="G118:J118" si="52">SUM(G109:G117)</f>
        <v>24.8</v>
      </c>
      <c r="H118" s="19">
        <f t="shared" si="52"/>
        <v>22.3</v>
      </c>
      <c r="I118" s="19">
        <f t="shared" si="52"/>
        <v>108</v>
      </c>
      <c r="J118" s="19">
        <f t="shared" si="52"/>
        <v>735</v>
      </c>
      <c r="K118" s="25"/>
      <c r="L118" s="19">
        <f t="shared" ref="L118" si="53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1243</v>
      </c>
      <c r="G119" s="32">
        <f t="shared" ref="G119" si="54">G108+G118</f>
        <v>55.6</v>
      </c>
      <c r="H119" s="32">
        <f t="shared" ref="H119" si="55">H108+H118</f>
        <v>44.7</v>
      </c>
      <c r="I119" s="32">
        <f t="shared" ref="I119" si="56">I108+I118</f>
        <v>225.2</v>
      </c>
      <c r="J119" s="32">
        <f t="shared" ref="J119:L119" si="57">J108+J118</f>
        <v>1531.2</v>
      </c>
      <c r="K119" s="32"/>
      <c r="L119" s="32">
        <f t="shared" si="57"/>
        <v>0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6" t="s">
        <v>104</v>
      </c>
      <c r="F120" s="40">
        <v>150</v>
      </c>
      <c r="G120" s="40">
        <v>5.3</v>
      </c>
      <c r="H120" s="40">
        <v>6.3</v>
      </c>
      <c r="I120" s="40">
        <v>26.3</v>
      </c>
      <c r="J120" s="40">
        <v>183</v>
      </c>
      <c r="K120" s="41">
        <v>128</v>
      </c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55" t="s">
        <v>84</v>
      </c>
      <c r="F122" s="43">
        <v>200</v>
      </c>
      <c r="G122" s="43">
        <v>2.8</v>
      </c>
      <c r="H122" s="43">
        <v>2</v>
      </c>
      <c r="I122" s="43">
        <v>21</v>
      </c>
      <c r="J122" s="43">
        <v>113</v>
      </c>
      <c r="K122" s="44">
        <v>265</v>
      </c>
      <c r="L122" s="43"/>
    </row>
    <row r="123" spans="1:12" ht="15" x14ac:dyDescent="0.25">
      <c r="A123" s="14"/>
      <c r="B123" s="15"/>
      <c r="C123" s="11"/>
      <c r="D123" s="7" t="s">
        <v>23</v>
      </c>
      <c r="E123" s="55" t="s">
        <v>72</v>
      </c>
      <c r="F123" s="43">
        <v>50</v>
      </c>
      <c r="G123" s="43">
        <v>2.5</v>
      </c>
      <c r="H123" s="43">
        <v>0.6</v>
      </c>
      <c r="I123" s="43">
        <v>24</v>
      </c>
      <c r="J123" s="43">
        <v>113</v>
      </c>
      <c r="K123" s="44">
        <v>1</v>
      </c>
      <c r="L123" s="43"/>
    </row>
    <row r="124" spans="1:12" ht="15" x14ac:dyDescent="0.25">
      <c r="A124" s="14"/>
      <c r="B124" s="15"/>
      <c r="C124" s="11"/>
      <c r="D124" s="7" t="s">
        <v>24</v>
      </c>
      <c r="E124" s="55" t="s">
        <v>95</v>
      </c>
      <c r="F124" s="43">
        <v>100</v>
      </c>
      <c r="G124" s="43">
        <v>0.2</v>
      </c>
      <c r="H124" s="43">
        <v>0.3</v>
      </c>
      <c r="I124" s="43">
        <v>10.1</v>
      </c>
      <c r="J124" s="43">
        <v>45</v>
      </c>
      <c r="K124" s="44">
        <v>231</v>
      </c>
      <c r="L124" s="43"/>
    </row>
    <row r="125" spans="1:12" ht="15" x14ac:dyDescent="0.25">
      <c r="A125" s="14"/>
      <c r="B125" s="15"/>
      <c r="C125" s="11"/>
      <c r="D125" s="6"/>
      <c r="E125" s="55" t="s">
        <v>105</v>
      </c>
      <c r="F125" s="43">
        <v>20</v>
      </c>
      <c r="G125" s="43">
        <v>2.4</v>
      </c>
      <c r="H125" s="43">
        <v>11.2</v>
      </c>
      <c r="I125" s="43">
        <v>0.1</v>
      </c>
      <c r="J125" s="43">
        <v>111</v>
      </c>
      <c r="K125" s="52">
        <v>11</v>
      </c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58">SUM(G120:G126)</f>
        <v>13.2</v>
      </c>
      <c r="H127" s="19">
        <f t="shared" si="58"/>
        <v>20.399999999999999</v>
      </c>
      <c r="I127" s="19">
        <f t="shared" si="58"/>
        <v>81.499999999999986</v>
      </c>
      <c r="J127" s="19">
        <f t="shared" si="58"/>
        <v>565</v>
      </c>
      <c r="K127" s="25"/>
      <c r="L127" s="19">
        <f t="shared" ref="L127" si="59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5" t="s">
        <v>57</v>
      </c>
      <c r="F128" s="43">
        <v>60</v>
      </c>
      <c r="G128" s="43">
        <v>0.6</v>
      </c>
      <c r="H128" s="43">
        <v>3.6</v>
      </c>
      <c r="I128" s="43">
        <v>2.2000000000000002</v>
      </c>
      <c r="J128" s="43">
        <v>44</v>
      </c>
      <c r="K128" s="44">
        <v>24</v>
      </c>
      <c r="L128" s="43"/>
    </row>
    <row r="129" spans="1:12" ht="15" x14ac:dyDescent="0.25">
      <c r="A129" s="14"/>
      <c r="B129" s="15"/>
      <c r="C129" s="11"/>
      <c r="D129" s="7" t="s">
        <v>27</v>
      </c>
      <c r="E129" s="55" t="s">
        <v>106</v>
      </c>
      <c r="F129" s="43">
        <v>250</v>
      </c>
      <c r="G129" s="43">
        <v>6</v>
      </c>
      <c r="H129" s="43">
        <v>7.4</v>
      </c>
      <c r="I129" s="43">
        <v>10</v>
      </c>
      <c r="J129" s="43">
        <v>131</v>
      </c>
      <c r="K129" s="44">
        <v>75</v>
      </c>
      <c r="L129" s="43"/>
    </row>
    <row r="130" spans="1:12" ht="15" x14ac:dyDescent="0.25">
      <c r="A130" s="14"/>
      <c r="B130" s="15"/>
      <c r="C130" s="11"/>
      <c r="D130" s="7" t="s">
        <v>28</v>
      </c>
      <c r="E130" s="55" t="s">
        <v>62</v>
      </c>
      <c r="F130" s="43">
        <v>130</v>
      </c>
      <c r="G130" s="43">
        <v>12.3</v>
      </c>
      <c r="H130" s="43">
        <v>5.9</v>
      </c>
      <c r="I130" s="43">
        <v>3.6</v>
      </c>
      <c r="J130" s="43">
        <v>117</v>
      </c>
      <c r="K130" s="44">
        <v>231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63</v>
      </c>
      <c r="F131" s="43">
        <v>170</v>
      </c>
      <c r="G131" s="43">
        <v>3.2</v>
      </c>
      <c r="H131" s="43">
        <v>7.2</v>
      </c>
      <c r="I131" s="43">
        <v>27</v>
      </c>
      <c r="J131" s="43">
        <v>186</v>
      </c>
      <c r="K131" s="44">
        <v>125</v>
      </c>
      <c r="L131" s="43"/>
    </row>
    <row r="132" spans="1:12" ht="15" x14ac:dyDescent="0.25">
      <c r="A132" s="14"/>
      <c r="B132" s="15"/>
      <c r="C132" s="11"/>
      <c r="D132" s="7" t="s">
        <v>30</v>
      </c>
      <c r="E132" s="55" t="s">
        <v>107</v>
      </c>
      <c r="F132" s="43">
        <v>200</v>
      </c>
      <c r="G132" s="43">
        <v>0.6</v>
      </c>
      <c r="H132" s="43">
        <v>0.1</v>
      </c>
      <c r="I132" s="43">
        <v>32</v>
      </c>
      <c r="J132" s="43">
        <v>131.30000000000001</v>
      </c>
      <c r="K132" s="44">
        <v>241</v>
      </c>
      <c r="L132" s="43"/>
    </row>
    <row r="133" spans="1:12" ht="15" x14ac:dyDescent="0.25">
      <c r="A133" s="14"/>
      <c r="B133" s="15"/>
      <c r="C133" s="11"/>
      <c r="D133" s="7" t="s">
        <v>31</v>
      </c>
      <c r="E133" s="55" t="s">
        <v>89</v>
      </c>
      <c r="F133" s="43">
        <v>40</v>
      </c>
      <c r="G133" s="43">
        <v>3</v>
      </c>
      <c r="H133" s="43">
        <v>0.3</v>
      </c>
      <c r="I133" s="43">
        <v>19.7</v>
      </c>
      <c r="J133" s="43">
        <v>94</v>
      </c>
      <c r="K133" s="44">
        <v>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41</v>
      </c>
      <c r="F134" s="43">
        <v>48</v>
      </c>
      <c r="G134" s="43">
        <v>2.9</v>
      </c>
      <c r="H134" s="43">
        <v>0.3</v>
      </c>
      <c r="I134" s="43">
        <v>20.5</v>
      </c>
      <c r="J134" s="43">
        <v>97</v>
      </c>
      <c r="K134" s="44">
        <v>2</v>
      </c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898</v>
      </c>
      <c r="G137" s="19">
        <f t="shared" ref="G137:J137" si="60">SUM(G128:G136)</f>
        <v>28.599999999999998</v>
      </c>
      <c r="H137" s="19">
        <f t="shared" si="60"/>
        <v>24.8</v>
      </c>
      <c r="I137" s="19">
        <f t="shared" si="60"/>
        <v>115</v>
      </c>
      <c r="J137" s="19">
        <f t="shared" si="60"/>
        <v>800.3</v>
      </c>
      <c r="K137" s="25"/>
      <c r="L137" s="19">
        <f t="shared" ref="L137" si="61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1418</v>
      </c>
      <c r="G138" s="32">
        <f t="shared" ref="G138" si="62">G127+G137</f>
        <v>41.8</v>
      </c>
      <c r="H138" s="32">
        <f t="shared" ref="H138" si="63">H127+H137</f>
        <v>45.2</v>
      </c>
      <c r="I138" s="32">
        <f t="shared" ref="I138" si="64">I127+I137</f>
        <v>196.5</v>
      </c>
      <c r="J138" s="32">
        <f t="shared" ref="J138:L138" si="65">J127+J137</f>
        <v>1365.3</v>
      </c>
      <c r="K138" s="32"/>
      <c r="L138" s="32">
        <f t="shared" si="65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108</v>
      </c>
      <c r="F139" s="40">
        <v>170</v>
      </c>
      <c r="G139" s="40">
        <v>7.6</v>
      </c>
      <c r="H139" s="40">
        <v>14.8</v>
      </c>
      <c r="I139" s="40">
        <v>23.4</v>
      </c>
      <c r="J139" s="40">
        <v>258</v>
      </c>
      <c r="K139" s="41" t="s">
        <v>109</v>
      </c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1.56</v>
      </c>
      <c r="H141" s="43">
        <v>1.2</v>
      </c>
      <c r="I141" s="43">
        <v>17.3</v>
      </c>
      <c r="J141" s="43">
        <v>86.3</v>
      </c>
      <c r="K141" s="44">
        <v>378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55" t="s">
        <v>118</v>
      </c>
      <c r="F142" s="43">
        <v>80</v>
      </c>
      <c r="G142" s="43">
        <v>4.78</v>
      </c>
      <c r="H142" s="43">
        <v>0.84</v>
      </c>
      <c r="I142" s="43">
        <v>38.799999999999997</v>
      </c>
      <c r="J142" s="43">
        <v>184</v>
      </c>
      <c r="K142" s="44">
        <v>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 t="s">
        <v>95</v>
      </c>
      <c r="F143" s="43">
        <v>100</v>
      </c>
      <c r="G143" s="43">
        <v>0.2</v>
      </c>
      <c r="H143" s="43">
        <v>0.33</v>
      </c>
      <c r="I143" s="43">
        <v>10.1</v>
      </c>
      <c r="J143" s="43">
        <v>45</v>
      </c>
      <c r="K143" s="44">
        <v>231</v>
      </c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550</v>
      </c>
      <c r="G146" s="19">
        <f t="shared" ref="G146:J146" si="66">SUM(G139:G145)</f>
        <v>14.14</v>
      </c>
      <c r="H146" s="19">
        <f t="shared" si="66"/>
        <v>17.169999999999998</v>
      </c>
      <c r="I146" s="19">
        <f t="shared" si="66"/>
        <v>89.6</v>
      </c>
      <c r="J146" s="19">
        <f t="shared" si="66"/>
        <v>573.29999999999995</v>
      </c>
      <c r="K146" s="25"/>
      <c r="L146" s="19">
        <f t="shared" ref="L146" si="67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64</v>
      </c>
      <c r="F147" s="43">
        <v>60</v>
      </c>
      <c r="G147" s="43">
        <v>0.8</v>
      </c>
      <c r="H147" s="43">
        <v>3.6</v>
      </c>
      <c r="I147" s="43">
        <v>5</v>
      </c>
      <c r="J147" s="43">
        <v>56</v>
      </c>
      <c r="K147" s="44">
        <v>52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65</v>
      </c>
      <c r="F148" s="43">
        <v>220</v>
      </c>
      <c r="G148" s="43">
        <v>8</v>
      </c>
      <c r="H148" s="43">
        <v>7</v>
      </c>
      <c r="I148" s="43">
        <v>15</v>
      </c>
      <c r="J148" s="43">
        <v>155</v>
      </c>
      <c r="K148" s="44">
        <v>99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110</v>
      </c>
      <c r="F149" s="43">
        <v>110</v>
      </c>
      <c r="G149" s="43">
        <v>11.2</v>
      </c>
      <c r="H149" s="43">
        <v>13</v>
      </c>
      <c r="I149" s="43">
        <v>12</v>
      </c>
      <c r="J149" s="43">
        <v>210</v>
      </c>
      <c r="K149" s="44" t="s">
        <v>111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112</v>
      </c>
      <c r="F150" s="43">
        <v>150</v>
      </c>
      <c r="G150" s="43">
        <v>2.5</v>
      </c>
      <c r="H150" s="43">
        <v>6.3</v>
      </c>
      <c r="I150" s="43">
        <v>14.5</v>
      </c>
      <c r="J150" s="43">
        <v>125</v>
      </c>
      <c r="K150" s="44">
        <v>102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40</v>
      </c>
      <c r="F151" s="43">
        <v>180</v>
      </c>
      <c r="G151" s="43">
        <v>0</v>
      </c>
      <c r="H151" s="43">
        <v>0</v>
      </c>
      <c r="I151" s="43">
        <v>21.6</v>
      </c>
      <c r="J151" s="43">
        <v>86.4</v>
      </c>
      <c r="K151" s="44">
        <v>389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41</v>
      </c>
      <c r="F153" s="43">
        <v>48</v>
      </c>
      <c r="G153" s="43">
        <v>2.9</v>
      </c>
      <c r="H153" s="43">
        <v>0.3</v>
      </c>
      <c r="I153" s="43">
        <v>20.5</v>
      </c>
      <c r="J153" s="43">
        <v>97</v>
      </c>
      <c r="K153" s="44">
        <v>2</v>
      </c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768</v>
      </c>
      <c r="G156" s="19">
        <f t="shared" ref="G156:J156" si="68">SUM(G147:G155)</f>
        <v>25.4</v>
      </c>
      <c r="H156" s="19">
        <f t="shared" si="68"/>
        <v>30.200000000000003</v>
      </c>
      <c r="I156" s="19">
        <f t="shared" si="68"/>
        <v>88.6</v>
      </c>
      <c r="J156" s="19">
        <f t="shared" si="68"/>
        <v>729.4</v>
      </c>
      <c r="K156" s="25"/>
      <c r="L156" s="19">
        <f t="shared" ref="L156" si="69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1318</v>
      </c>
      <c r="G157" s="32">
        <f t="shared" ref="G157" si="70">G146+G156</f>
        <v>39.54</v>
      </c>
      <c r="H157" s="32">
        <f t="shared" ref="H157" si="71">H146+H156</f>
        <v>47.370000000000005</v>
      </c>
      <c r="I157" s="32">
        <f t="shared" ref="I157" si="72">I146+I156</f>
        <v>178.2</v>
      </c>
      <c r="J157" s="32">
        <f t="shared" ref="J157:L157" si="73">J146+J156</f>
        <v>1302.6999999999998</v>
      </c>
      <c r="K157" s="32"/>
      <c r="L157" s="32">
        <f t="shared" si="73"/>
        <v>0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185</v>
      </c>
      <c r="G158" s="40">
        <v>14</v>
      </c>
      <c r="H158" s="40">
        <v>19.399999999999999</v>
      </c>
      <c r="I158" s="40">
        <v>8.1</v>
      </c>
      <c r="J158" s="40">
        <v>263.10000000000002</v>
      </c>
      <c r="K158" s="41" t="s">
        <v>119</v>
      </c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79</v>
      </c>
      <c r="F160" s="43">
        <v>210</v>
      </c>
      <c r="G160" s="43">
        <v>0.1</v>
      </c>
      <c r="H160" s="43">
        <v>0.2</v>
      </c>
      <c r="I160" s="43">
        <v>10</v>
      </c>
      <c r="J160" s="43">
        <v>42</v>
      </c>
      <c r="K160" s="44">
        <v>261</v>
      </c>
      <c r="L160" s="43"/>
    </row>
    <row r="161" spans="1:12" ht="15" x14ac:dyDescent="0.25">
      <c r="A161" s="23"/>
      <c r="B161" s="15"/>
      <c r="C161" s="11"/>
      <c r="D161" s="7" t="s">
        <v>23</v>
      </c>
      <c r="E161" s="55" t="s">
        <v>118</v>
      </c>
      <c r="F161" s="43">
        <v>100</v>
      </c>
      <c r="G161" s="43">
        <v>6</v>
      </c>
      <c r="H161" s="43">
        <v>1</v>
      </c>
      <c r="I161" s="43">
        <v>48.5</v>
      </c>
      <c r="J161" s="43">
        <v>228</v>
      </c>
      <c r="K161" s="44">
        <v>3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 t="s">
        <v>43</v>
      </c>
      <c r="F163" s="43">
        <v>10</v>
      </c>
      <c r="G163" s="43">
        <v>0.1</v>
      </c>
      <c r="H163" s="43">
        <v>8.1999999999999993</v>
      </c>
      <c r="I163" s="43">
        <v>0.1</v>
      </c>
      <c r="J163" s="43">
        <v>75</v>
      </c>
      <c r="K163" s="44">
        <v>10</v>
      </c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505</v>
      </c>
      <c r="G165" s="19">
        <f t="shared" ref="G165:J165" si="74">SUM(G158:G164)</f>
        <v>20.200000000000003</v>
      </c>
      <c r="H165" s="19">
        <f t="shared" si="74"/>
        <v>28.799999999999997</v>
      </c>
      <c r="I165" s="19">
        <f t="shared" si="74"/>
        <v>66.699999999999989</v>
      </c>
      <c r="J165" s="19">
        <f t="shared" si="74"/>
        <v>608.1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49</v>
      </c>
      <c r="F166" s="43">
        <v>60</v>
      </c>
      <c r="G166" s="43">
        <v>0.6</v>
      </c>
      <c r="H166" s="43">
        <v>0.1</v>
      </c>
      <c r="I166" s="43">
        <v>2.2999999999999998</v>
      </c>
      <c r="J166" s="43">
        <v>13</v>
      </c>
      <c r="K166" s="44">
        <v>71</v>
      </c>
      <c r="L166" s="43"/>
    </row>
    <row r="167" spans="1:12" ht="15" x14ac:dyDescent="0.25">
      <c r="A167" s="23"/>
      <c r="B167" s="15"/>
      <c r="C167" s="11"/>
      <c r="D167" s="7" t="s">
        <v>27</v>
      </c>
      <c r="E167" s="42" t="s">
        <v>66</v>
      </c>
      <c r="F167" s="43">
        <v>200</v>
      </c>
      <c r="G167" s="43">
        <v>2.4</v>
      </c>
      <c r="H167" s="43">
        <v>5</v>
      </c>
      <c r="I167" s="43">
        <v>10</v>
      </c>
      <c r="J167" s="43">
        <v>95</v>
      </c>
      <c r="K167" s="44">
        <v>103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113</v>
      </c>
      <c r="F168" s="43">
        <v>240</v>
      </c>
      <c r="G168" s="43">
        <v>18</v>
      </c>
      <c r="H168" s="43">
        <v>17</v>
      </c>
      <c r="I168" s="43">
        <v>51.3</v>
      </c>
      <c r="J168" s="43">
        <v>431</v>
      </c>
      <c r="K168" s="44">
        <v>169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99</v>
      </c>
      <c r="F170" s="43">
        <v>180</v>
      </c>
      <c r="G170" s="43">
        <v>0</v>
      </c>
      <c r="H170" s="43">
        <v>0</v>
      </c>
      <c r="I170" s="43">
        <v>31.8</v>
      </c>
      <c r="J170" s="43">
        <v>128</v>
      </c>
      <c r="K170" s="44">
        <v>388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41</v>
      </c>
      <c r="F172" s="43">
        <v>48</v>
      </c>
      <c r="G172" s="43">
        <v>2.9</v>
      </c>
      <c r="H172" s="43">
        <v>0.3</v>
      </c>
      <c r="I172" s="43">
        <v>20.5</v>
      </c>
      <c r="J172" s="43">
        <v>97</v>
      </c>
      <c r="K172" s="44">
        <v>2</v>
      </c>
      <c r="L172" s="43"/>
    </row>
    <row r="173" spans="1:12" ht="15" x14ac:dyDescent="0.25">
      <c r="A173" s="23"/>
      <c r="B173" s="15"/>
      <c r="C173" s="11"/>
      <c r="D173" s="6" t="s">
        <v>24</v>
      </c>
      <c r="E173" s="42" t="s">
        <v>95</v>
      </c>
      <c r="F173" s="43">
        <v>150</v>
      </c>
      <c r="G173" s="43">
        <v>0.3</v>
      </c>
      <c r="H173" s="43">
        <v>0.5</v>
      </c>
      <c r="I173" s="43">
        <v>15.2</v>
      </c>
      <c r="J173" s="43">
        <v>67</v>
      </c>
      <c r="K173" s="44">
        <v>231</v>
      </c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878</v>
      </c>
      <c r="G175" s="19">
        <f t="shared" ref="G175:J175" si="76">SUM(G166:G174)</f>
        <v>24.2</v>
      </c>
      <c r="H175" s="19">
        <f t="shared" si="76"/>
        <v>22.900000000000002</v>
      </c>
      <c r="I175" s="19">
        <f t="shared" si="76"/>
        <v>131.1</v>
      </c>
      <c r="J175" s="19">
        <f t="shared" si="76"/>
        <v>831</v>
      </c>
      <c r="K175" s="25"/>
      <c r="L175" s="19">
        <f t="shared" ref="L175" si="77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1383</v>
      </c>
      <c r="G176" s="32">
        <f t="shared" ref="G176" si="78">G165+G175</f>
        <v>44.400000000000006</v>
      </c>
      <c r="H176" s="32">
        <f t="shared" ref="H176" si="79">H165+H175</f>
        <v>51.7</v>
      </c>
      <c r="I176" s="32">
        <f t="shared" ref="I176" si="80">I165+I175</f>
        <v>197.79999999999998</v>
      </c>
      <c r="J176" s="32">
        <f t="shared" ref="J176:L176" si="81">J165+J175</f>
        <v>1439.1</v>
      </c>
      <c r="K176" s="32"/>
      <c r="L176" s="32">
        <f t="shared" si="81"/>
        <v>0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114</v>
      </c>
      <c r="F177" s="40">
        <v>150</v>
      </c>
      <c r="G177" s="40">
        <v>5.3</v>
      </c>
      <c r="H177" s="40">
        <v>6</v>
      </c>
      <c r="I177" s="40">
        <v>26.7</v>
      </c>
      <c r="J177" s="40">
        <v>182</v>
      </c>
      <c r="K177" s="41">
        <v>128</v>
      </c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50</v>
      </c>
      <c r="F179" s="43">
        <v>180</v>
      </c>
      <c r="G179" s="43">
        <v>5.3</v>
      </c>
      <c r="H179" s="43">
        <v>4.5999999999999996</v>
      </c>
      <c r="I179" s="43">
        <v>9</v>
      </c>
      <c r="J179" s="43">
        <v>99</v>
      </c>
      <c r="K179" s="44">
        <v>434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120</v>
      </c>
      <c r="F180" s="43">
        <v>40</v>
      </c>
      <c r="G180" s="43">
        <v>3</v>
      </c>
      <c r="H180" s="43">
        <v>5</v>
      </c>
      <c r="I180" s="43">
        <v>26</v>
      </c>
      <c r="J180" s="43">
        <v>160</v>
      </c>
      <c r="K180" s="44">
        <v>424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 t="s">
        <v>73</v>
      </c>
      <c r="F182" s="43">
        <v>15</v>
      </c>
      <c r="G182" s="43">
        <v>3</v>
      </c>
      <c r="H182" s="43">
        <v>4.4000000000000004</v>
      </c>
      <c r="I182" s="43">
        <v>0</v>
      </c>
      <c r="J182" s="43">
        <v>52</v>
      </c>
      <c r="K182" s="44">
        <v>11</v>
      </c>
      <c r="L182" s="43"/>
    </row>
    <row r="183" spans="1:12" ht="15" x14ac:dyDescent="0.25">
      <c r="A183" s="23"/>
      <c r="B183" s="15"/>
      <c r="C183" s="11"/>
      <c r="D183" s="6"/>
      <c r="E183" s="42" t="s">
        <v>86</v>
      </c>
      <c r="F183" s="43">
        <v>180</v>
      </c>
      <c r="G183" s="43">
        <v>4.8</v>
      </c>
      <c r="H183" s="43">
        <v>4.5</v>
      </c>
      <c r="I183" s="43">
        <v>19.5</v>
      </c>
      <c r="J183" s="43">
        <v>138</v>
      </c>
      <c r="K183" s="44">
        <v>386</v>
      </c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565</v>
      </c>
      <c r="G184" s="19">
        <f t="shared" ref="G184:J184" si="82">SUM(G177:G183)</f>
        <v>21.400000000000002</v>
      </c>
      <c r="H184" s="19">
        <f t="shared" si="82"/>
        <v>24.5</v>
      </c>
      <c r="I184" s="19">
        <f t="shared" si="82"/>
        <v>81.2</v>
      </c>
      <c r="J184" s="19">
        <f t="shared" si="82"/>
        <v>631</v>
      </c>
      <c r="K184" s="25"/>
      <c r="L184" s="19">
        <f t="shared" ref="L184" si="83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115</v>
      </c>
      <c r="F185" s="43">
        <v>60</v>
      </c>
      <c r="G185" s="43">
        <v>0.7</v>
      </c>
      <c r="H185" s="43">
        <v>0.1</v>
      </c>
      <c r="I185" s="43">
        <v>3</v>
      </c>
      <c r="J185" s="43">
        <v>16</v>
      </c>
      <c r="K185" s="44" t="s">
        <v>116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117</v>
      </c>
      <c r="F186" s="43">
        <v>220</v>
      </c>
      <c r="G186" s="43">
        <v>6</v>
      </c>
      <c r="H186" s="43">
        <v>8</v>
      </c>
      <c r="I186" s="43">
        <v>12.6</v>
      </c>
      <c r="J186" s="43">
        <v>145.30000000000001</v>
      </c>
      <c r="K186" s="44">
        <v>77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67</v>
      </c>
      <c r="F187" s="43">
        <v>90</v>
      </c>
      <c r="G187" s="43">
        <v>8.6</v>
      </c>
      <c r="H187" s="43">
        <v>6</v>
      </c>
      <c r="I187" s="43">
        <v>6</v>
      </c>
      <c r="J187" s="43">
        <v>113</v>
      </c>
      <c r="K187" s="44">
        <v>241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 t="s">
        <v>53</v>
      </c>
      <c r="F188" s="43">
        <v>180</v>
      </c>
      <c r="G188" s="43">
        <v>3.8</v>
      </c>
      <c r="H188" s="43">
        <v>6.2</v>
      </c>
      <c r="I188" s="43">
        <v>26</v>
      </c>
      <c r="J188" s="43">
        <v>175</v>
      </c>
      <c r="K188" s="44">
        <v>312</v>
      </c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40</v>
      </c>
      <c r="F189" s="43">
        <v>180</v>
      </c>
      <c r="G189" s="43">
        <v>0</v>
      </c>
      <c r="H189" s="43">
        <v>0</v>
      </c>
      <c r="I189" s="43">
        <v>21.6</v>
      </c>
      <c r="J189" s="43">
        <v>86.4</v>
      </c>
      <c r="K189" s="44">
        <v>389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89</v>
      </c>
      <c r="F190" s="43">
        <v>50</v>
      </c>
      <c r="G190" s="43">
        <v>3.8</v>
      </c>
      <c r="H190" s="43">
        <v>0.4</v>
      </c>
      <c r="I190" s="43">
        <v>24.6</v>
      </c>
      <c r="J190" s="43">
        <v>118</v>
      </c>
      <c r="K190" s="44">
        <v>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41</v>
      </c>
      <c r="F191" s="43">
        <v>48</v>
      </c>
      <c r="G191" s="43">
        <v>2.9</v>
      </c>
      <c r="H191" s="43">
        <v>0.3</v>
      </c>
      <c r="I191" s="43">
        <v>20.5</v>
      </c>
      <c r="J191" s="43">
        <v>97</v>
      </c>
      <c r="K191" s="44">
        <v>2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828</v>
      </c>
      <c r="G194" s="19">
        <f t="shared" ref="G194:J194" si="84">SUM(G185:G193)</f>
        <v>25.8</v>
      </c>
      <c r="H194" s="19">
        <f t="shared" si="84"/>
        <v>21</v>
      </c>
      <c r="I194" s="19">
        <f t="shared" si="84"/>
        <v>114.30000000000001</v>
      </c>
      <c r="J194" s="19">
        <f t="shared" si="84"/>
        <v>750.7</v>
      </c>
      <c r="K194" s="25"/>
      <c r="L194" s="19">
        <f t="shared" ref="L194" si="85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1393</v>
      </c>
      <c r="G195" s="32">
        <f t="shared" ref="G195" si="86">G184+G194</f>
        <v>47.2</v>
      </c>
      <c r="H195" s="32">
        <f t="shared" ref="H195" si="87">H184+H194</f>
        <v>45.5</v>
      </c>
      <c r="I195" s="32">
        <f t="shared" ref="I195" si="88">I184+I194</f>
        <v>195.5</v>
      </c>
      <c r="J195" s="32">
        <f t="shared" ref="J195:L195" si="89">J184+J194</f>
        <v>1381.7</v>
      </c>
      <c r="K195" s="32"/>
      <c r="L195" s="32">
        <f t="shared" si="89"/>
        <v>0</v>
      </c>
    </row>
    <row r="196" spans="1:12" x14ac:dyDescent="0.2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1364.4</v>
      </c>
      <c r="G196" s="53">
        <f t="shared" ref="G196:J196" si="90">(G24+G43+G62+G81+G100+G119+G138+G157+G176+G195)/(IF(G24=0,0,1)+IF(G43=0,0,1)+IF(G62=0,0,1)+IF(G81=0,0,1)+IF(G100=0,0,1)+IF(G119=0,0,1)+IF(G138=0,0,1)+IF(G157=0,0,1)+IF(G176=0,0,1)+IF(G195=0,0,1))</f>
        <v>46.18</v>
      </c>
      <c r="H196" s="53">
        <f t="shared" si="90"/>
        <v>46.997</v>
      </c>
      <c r="I196" s="53">
        <f t="shared" si="90"/>
        <v>198.26</v>
      </c>
      <c r="J196" s="54">
        <f t="shared" si="90"/>
        <v>1409.5800000000002</v>
      </c>
      <c r="K196" s="34"/>
      <c r="L196" s="34" t="e">
        <f t="shared" ref="L196" si="91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2024-12-09T00:37:22Z</cp:lastPrinted>
  <dcterms:created xsi:type="dcterms:W3CDTF">2022-05-16T14:23:56Z</dcterms:created>
  <dcterms:modified xsi:type="dcterms:W3CDTF">2026-02-26T02:34:54Z</dcterms:modified>
</cp:coreProperties>
</file>